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355" windowHeight="6660" activeTab="5"/>
  </bookViews>
  <sheets>
    <sheet name="Odvojak-J.B.Jelačića" sheetId="1" r:id="rId1"/>
    <sheet name="Odvojak-I.Meštrovića" sheetId="2" r:id="rId2"/>
    <sheet name="Odvojak-Dunavska" sheetId="3" r:id="rId3"/>
    <sheet name="A.Cesarca-lijeva strana " sheetId="4" r:id="rId4"/>
    <sheet name="A.Cesarca-desna strana " sheetId="5" r:id="rId5"/>
    <sheet name="Rekapitulacija" sheetId="6" r:id="rId6"/>
  </sheets>
  <definedNames/>
  <calcPr fullCalcOnLoad="1"/>
</workbook>
</file>

<file path=xl/sharedStrings.xml><?xml version="1.0" encoding="utf-8"?>
<sst xmlns="http://schemas.openxmlformats.org/spreadsheetml/2006/main" count="141" uniqueCount="50">
  <si>
    <t>OPIS STAVKE</t>
  </si>
  <si>
    <t>Količina</t>
  </si>
  <si>
    <t>Red. broj</t>
  </si>
  <si>
    <t>Ukupno kuna</t>
  </si>
  <si>
    <t>Jed. cijena</t>
  </si>
  <si>
    <t>Jed. mjere</t>
  </si>
  <si>
    <t>m3</t>
  </si>
  <si>
    <t>PDV 25%:</t>
  </si>
  <si>
    <t>SVEUKUPNO:</t>
  </si>
  <si>
    <t>UKUPNO:</t>
  </si>
  <si>
    <t>Troškovnik izradio:</t>
  </si>
  <si>
    <t>m2</t>
  </si>
  <si>
    <t>m1</t>
  </si>
  <si>
    <t>Razbijanje postojećih poklopaca revizijskih okana, te postavljanje novih poklopaca na novu visinu, sa svim predradnjama.</t>
  </si>
  <si>
    <t>kom</t>
  </si>
  <si>
    <t>Razbijanje postojećih slivničkih rešetki, te postavljanje istih na novu visinu, sa svim predradnjama.</t>
  </si>
  <si>
    <t>REKAPITULACIJA</t>
  </si>
  <si>
    <t>1.</t>
  </si>
  <si>
    <t>2.</t>
  </si>
  <si>
    <t>3.</t>
  </si>
  <si>
    <t>4.</t>
  </si>
  <si>
    <t>PDV 25 %:</t>
  </si>
  <si>
    <t>Visinsko uklapanje postojećih poklopaca revizijskih okana.</t>
  </si>
  <si>
    <t>Strojni iskop zemlje s utovarom u prijevozno sredstvo. Odvoz se obračunava u posebnoj stavci. Obračun po m3 stvarno iskopanog materijala u sraslom stanju.</t>
  </si>
  <si>
    <t>Odvoz iskopanog materijala na deponiju do 5 km.
Obračun po m3 odvezenog materijala u rastresitom stanju.</t>
  </si>
  <si>
    <t>Izrada posteljice od zemljanih materijala. Stavka obuhvaća valjanje posteljice do potrebne zbijenosti.
Obračun po m2.</t>
  </si>
  <si>
    <t>Nabava, dobava i ugradnja drobljenog kamenog materijala frakcije 0/63 mm u sloju debljine 30 cm.</t>
  </si>
  <si>
    <t>Nabava i ugradnja betonskih rubnjaka 24/12/100 cm. Obračun po m1 postavljenog rubnjaka.</t>
  </si>
  <si>
    <t>Fino planiranje i valjanje kamene podloge - priprema za asfaltiranje.
Obračun po m2 pripremljene podloge.</t>
  </si>
  <si>
    <t>Dobava i ugradnja nosivo-habajućeg sloja asfalta AC 16 surf 50/70 AG4 M4 (BNHS16) debljine d=7 cm u uvaljanom stanju.
Obračun po m2 izvedenog sloja asfalta.</t>
  </si>
  <si>
    <t>TROŠKOVNIK ZA IZGRADNJU CESTE - ODVOJAK UL.B.J.JELAČIĆA</t>
  </si>
  <si>
    <t>B.J.JELAČIĆA - ODVOJAK</t>
  </si>
  <si>
    <t>I.MEŠTROVIĆA - ODVOJAK</t>
  </si>
  <si>
    <t>TROŠKOVNIK ZA IZGRADNJU CESTE - ODVOJAK UL. I.MEŠTROVIĆA</t>
  </si>
  <si>
    <t>TROŠKOVNIK ZA IZGRADNJU CESTE - ODVOJAK UL. DUNAVSKA</t>
  </si>
  <si>
    <t>m</t>
  </si>
  <si>
    <t>Zasijecanje postojećeg asfalta radi uklapanja sa novim.</t>
  </si>
  <si>
    <t>Dobava i ugradnja sloja asfalta AC 22 base 50/70 AG6 M1, d=6 cm u uvaljanom stanju.
Obračun po m2.</t>
  </si>
  <si>
    <t>Izrada izravnanja asfaltnom mješavinom AC 11 surf 50/70 AG4 M3.
Obračun po t.</t>
  </si>
  <si>
    <t>t</t>
  </si>
  <si>
    <t>Izrada bitumenskog međusloja za sljepljivanje asfaltnih slojeva u količini 0.5 kn/m2.
Obračun po m2.</t>
  </si>
  <si>
    <t>Dobava i ugradnja habajućeg sloja asfalta AC 11 surf 50/70 AG4 M3 debljine d=5 cm u uvaljanom stanju.
Obračun po m2 izvedenog sloja asfalta.</t>
  </si>
  <si>
    <t>Izrada izravnanja asfaltnom mješavinom AC 16 surf 50/70 AG4 M4.
Obračun po t.</t>
  </si>
  <si>
    <t>Nabava, dobava i ugradnja drobljenog kamenog materijala frakcije 0/63 mm za bankine.
Obračun po m3.</t>
  </si>
  <si>
    <t>A.CESARCA - I FAZA</t>
  </si>
  <si>
    <t>A.CESARCA - II FAZA</t>
  </si>
  <si>
    <t>5.</t>
  </si>
  <si>
    <t>DUNAVSKA - ODVOJAK</t>
  </si>
  <si>
    <t xml:space="preserve">TROŠKOVNIK ZA IZGRADNJU CESTE - UL. A.CESARCA - lijeva strana </t>
  </si>
  <si>
    <t xml:space="preserve">TROŠKOVNIK ZA IZGRADNJU CESTE - UL. A.CESARCA - desna strana 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</si>
</sst>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0.000"/>
    <numFmt numFmtId="166" formatCode="0.0000"/>
    <numFmt numFmtId="167" formatCode="&quot;Da&quot;;&quot;Da&quot;;&quot;Ne&quot;"/>
    <numFmt numFmtId="168" formatCode="&quot;Istina&quot;;&quot;Istina&quot;;&quot;Laž&quot;"/>
    <numFmt numFmtId="169" formatCode="&quot;Uključeno&quot;;&quot;Uključeno&quot;;&quot;Isključeno&quot;"/>
    <numFmt numFmtId="170" formatCode="0.00000"/>
    <numFmt numFmtId="171" formatCode="_-* #,##0.00_K_n_-;\-* #,##0.00_K_n_-;_-* &quot;-&quot;??_K_n_-;_-@_-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0"/>
      <color indexed="8"/>
      <name val="HRTimes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center" wrapText="1"/>
    </xf>
    <xf numFmtId="4" fontId="5" fillId="0" borderId="11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 vertical="top"/>
    </xf>
    <xf numFmtId="0" fontId="5" fillId="0" borderId="12" xfId="0" applyFont="1" applyFill="1" applyBorder="1" applyAlignment="1">
      <alignment horizontal="justify" vertical="top" wrapText="1"/>
    </xf>
    <xf numFmtId="2" fontId="5" fillId="0" borderId="12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/>
    </xf>
    <xf numFmtId="4" fontId="5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4" fontId="1" fillId="0" borderId="13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4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left" vertical="center"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8"/>
  <sheetViews>
    <sheetView zoomScalePageLayoutView="0" workbookViewId="0" topLeftCell="A15">
      <selection activeCell="A21" sqref="A21:E21"/>
    </sheetView>
  </sheetViews>
  <sheetFormatPr defaultColWidth="9.140625" defaultRowHeight="12.75"/>
  <cols>
    <col min="1" max="1" width="8.7109375" style="0" customWidth="1"/>
    <col min="2" max="2" width="40.7109375" style="0" customWidth="1"/>
    <col min="3" max="3" width="8.28125" style="0" customWidth="1"/>
    <col min="4" max="4" width="8.00390625" style="0" customWidth="1"/>
    <col min="5" max="5" width="9.28125" style="0" customWidth="1"/>
    <col min="6" max="6" width="15.8515625" style="0" customWidth="1"/>
  </cols>
  <sheetData>
    <row r="2" ht="12.75">
      <c r="A2" s="24"/>
    </row>
    <row r="4" spans="4:6" ht="12.75">
      <c r="D4" s="30"/>
      <c r="E4" s="30"/>
      <c r="F4" s="30"/>
    </row>
    <row r="5" spans="4:6" ht="12.75">
      <c r="D5" s="30"/>
      <c r="E5" s="30"/>
      <c r="F5" s="30"/>
    </row>
    <row r="6" spans="4:6" ht="12.75">
      <c r="D6" s="30"/>
      <c r="E6" s="30"/>
      <c r="F6" s="30"/>
    </row>
    <row r="8" spans="1:6" ht="35.25" customHeight="1">
      <c r="A8" s="31" t="s">
        <v>30</v>
      </c>
      <c r="B8" s="32"/>
      <c r="C8" s="32"/>
      <c r="D8" s="32"/>
      <c r="E8" s="32"/>
      <c r="F8" s="32"/>
    </row>
    <row r="10" spans="1:6" s="2" customFormat="1" ht="30.75" customHeight="1">
      <c r="A10" s="3" t="s">
        <v>2</v>
      </c>
      <c r="B10" s="3" t="s">
        <v>0</v>
      </c>
      <c r="C10" s="3" t="s">
        <v>5</v>
      </c>
      <c r="D10" s="3" t="s">
        <v>1</v>
      </c>
      <c r="E10" s="3" t="s">
        <v>4</v>
      </c>
      <c r="F10" s="4" t="s">
        <v>3</v>
      </c>
    </row>
    <row r="11" spans="1:6" s="2" customFormat="1" ht="1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</row>
    <row r="12" spans="1:6" ht="69.75" customHeight="1">
      <c r="A12" s="6">
        <v>1</v>
      </c>
      <c r="B12" s="7" t="s">
        <v>23</v>
      </c>
      <c r="C12" s="8" t="s">
        <v>6</v>
      </c>
      <c r="D12" s="8">
        <v>80</v>
      </c>
      <c r="E12" s="8">
        <v>0</v>
      </c>
      <c r="F12" s="9">
        <f aca="true" t="shared" si="0" ref="F12:F18">D12*E12</f>
        <v>0</v>
      </c>
    </row>
    <row r="13" spans="1:6" ht="60.75" customHeight="1">
      <c r="A13" s="6">
        <v>2</v>
      </c>
      <c r="B13" s="7" t="s">
        <v>24</v>
      </c>
      <c r="C13" s="8" t="s">
        <v>6</v>
      </c>
      <c r="D13" s="8">
        <v>104</v>
      </c>
      <c r="E13" s="8">
        <v>0</v>
      </c>
      <c r="F13" s="9">
        <f t="shared" si="0"/>
        <v>0</v>
      </c>
    </row>
    <row r="14" spans="1:6" ht="60">
      <c r="A14" s="6">
        <v>3</v>
      </c>
      <c r="B14" s="7" t="s">
        <v>25</v>
      </c>
      <c r="C14" s="8" t="s">
        <v>11</v>
      </c>
      <c r="D14" s="8">
        <v>240</v>
      </c>
      <c r="E14" s="8">
        <v>0</v>
      </c>
      <c r="F14" s="9">
        <f t="shared" si="0"/>
        <v>0</v>
      </c>
    </row>
    <row r="15" spans="1:6" ht="45">
      <c r="A15" s="6">
        <v>4</v>
      </c>
      <c r="B15" s="7" t="s">
        <v>26</v>
      </c>
      <c r="C15" s="8" t="s">
        <v>6</v>
      </c>
      <c r="D15" s="8">
        <v>60</v>
      </c>
      <c r="E15" s="8">
        <v>0</v>
      </c>
      <c r="F15" s="9">
        <f t="shared" si="0"/>
        <v>0</v>
      </c>
    </row>
    <row r="16" spans="1:6" ht="51.75" customHeight="1">
      <c r="A16" s="6">
        <v>5</v>
      </c>
      <c r="B16" s="7" t="s">
        <v>27</v>
      </c>
      <c r="C16" s="8" t="s">
        <v>12</v>
      </c>
      <c r="D16" s="10">
        <v>70</v>
      </c>
      <c r="E16" s="8">
        <v>0</v>
      </c>
      <c r="F16" s="9">
        <f t="shared" si="0"/>
        <v>0</v>
      </c>
    </row>
    <row r="17" spans="1:6" ht="54" customHeight="1">
      <c r="A17" s="6">
        <v>6</v>
      </c>
      <c r="B17" s="7" t="s">
        <v>13</v>
      </c>
      <c r="C17" s="8" t="s">
        <v>14</v>
      </c>
      <c r="D17" s="10">
        <v>2</v>
      </c>
      <c r="E17" s="8">
        <v>0</v>
      </c>
      <c r="F17" s="9">
        <f t="shared" si="0"/>
        <v>0</v>
      </c>
    </row>
    <row r="18" spans="1:6" ht="54" customHeight="1">
      <c r="A18" s="6">
        <v>7</v>
      </c>
      <c r="B18" s="7" t="s">
        <v>15</v>
      </c>
      <c r="C18" s="8" t="s">
        <v>14</v>
      </c>
      <c r="D18" s="10">
        <v>2</v>
      </c>
      <c r="E18" s="8">
        <v>0</v>
      </c>
      <c r="F18" s="9">
        <f t="shared" si="0"/>
        <v>0</v>
      </c>
    </row>
    <row r="19" spans="1:6" ht="47.25" customHeight="1">
      <c r="A19" s="6">
        <v>8</v>
      </c>
      <c r="B19" s="7" t="s">
        <v>28</v>
      </c>
      <c r="C19" s="8" t="s">
        <v>11</v>
      </c>
      <c r="D19" s="10">
        <v>240</v>
      </c>
      <c r="E19" s="8">
        <v>0</v>
      </c>
      <c r="F19" s="9">
        <f>D19*E19</f>
        <v>0</v>
      </c>
    </row>
    <row r="20" spans="1:6" ht="63" customHeight="1">
      <c r="A20" s="6">
        <v>9</v>
      </c>
      <c r="B20" s="7" t="s">
        <v>29</v>
      </c>
      <c r="C20" s="8" t="s">
        <v>11</v>
      </c>
      <c r="D20" s="10">
        <v>210</v>
      </c>
      <c r="E20" s="8">
        <v>0</v>
      </c>
      <c r="F20" s="9">
        <f>D20*E20</f>
        <v>0</v>
      </c>
    </row>
    <row r="21" spans="1:6" ht="14.25" customHeight="1">
      <c r="A21" s="27" t="s">
        <v>9</v>
      </c>
      <c r="B21" s="28"/>
      <c r="C21" s="28"/>
      <c r="D21" s="28"/>
      <c r="E21" s="29"/>
      <c r="F21" s="1">
        <f>SUM(F12:F20)</f>
        <v>0</v>
      </c>
    </row>
    <row r="22" spans="1:6" ht="14.25" customHeight="1">
      <c r="A22" s="27" t="s">
        <v>7</v>
      </c>
      <c r="B22" s="28"/>
      <c r="C22" s="28"/>
      <c r="D22" s="28"/>
      <c r="E22" s="29"/>
      <c r="F22" s="1">
        <f>SUM(F21*0.25)</f>
        <v>0</v>
      </c>
    </row>
    <row r="23" spans="1:6" ht="14.25" customHeight="1">
      <c r="A23" s="27" t="s">
        <v>8</v>
      </c>
      <c r="B23" s="28"/>
      <c r="C23" s="28"/>
      <c r="D23" s="28"/>
      <c r="E23" s="29"/>
      <c r="F23" s="1">
        <f>SUM(F21:F22)</f>
        <v>0</v>
      </c>
    </row>
    <row r="25" ht="15.75">
      <c r="A25" s="13"/>
    </row>
    <row r="26" ht="15.75">
      <c r="A26" s="13"/>
    </row>
    <row r="27" spans="1:6" s="15" customFormat="1" ht="15.75">
      <c r="A27" s="26"/>
      <c r="B27" s="26"/>
      <c r="C27" s="26"/>
      <c r="D27" s="26"/>
      <c r="E27" s="14"/>
      <c r="F27" s="14"/>
    </row>
    <row r="28" spans="1:6" s="15" customFormat="1" ht="15.75">
      <c r="A28" s="16"/>
      <c r="B28" s="26"/>
      <c r="C28" s="26"/>
      <c r="D28" s="17"/>
      <c r="E28" s="14"/>
      <c r="F28" s="14"/>
    </row>
  </sheetData>
  <sheetProtection/>
  <mergeCells count="9">
    <mergeCell ref="A27:D27"/>
    <mergeCell ref="B28:C28"/>
    <mergeCell ref="A23:E23"/>
    <mergeCell ref="D4:F4"/>
    <mergeCell ref="D5:F5"/>
    <mergeCell ref="D6:F6"/>
    <mergeCell ref="A8:F8"/>
    <mergeCell ref="A21:E21"/>
    <mergeCell ref="A22:E22"/>
  </mergeCells>
  <printOptions/>
  <pageMargins left="0.75" right="0.75" top="1" bottom="1" header="0.5" footer="0.5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6"/>
  <sheetViews>
    <sheetView zoomScalePageLayoutView="0" workbookViewId="0" topLeftCell="A13">
      <selection activeCell="A19" sqref="A19:E19"/>
    </sheetView>
  </sheetViews>
  <sheetFormatPr defaultColWidth="9.140625" defaultRowHeight="12.75"/>
  <cols>
    <col min="1" max="1" width="8.7109375" style="0" customWidth="1"/>
    <col min="2" max="2" width="40.7109375" style="0" customWidth="1"/>
    <col min="3" max="3" width="8.28125" style="0" customWidth="1"/>
    <col min="4" max="4" width="8.00390625" style="0" customWidth="1"/>
    <col min="5" max="5" width="9.28125" style="0" customWidth="1"/>
    <col min="6" max="6" width="15.8515625" style="0" customWidth="1"/>
  </cols>
  <sheetData>
    <row r="2" ht="12.75">
      <c r="A2" s="24"/>
    </row>
    <row r="4" spans="4:6" ht="12.75">
      <c r="D4" s="30"/>
      <c r="E4" s="30"/>
      <c r="F4" s="30"/>
    </row>
    <row r="5" spans="4:6" ht="12.75">
      <c r="D5" s="30"/>
      <c r="E5" s="30"/>
      <c r="F5" s="30"/>
    </row>
    <row r="6" spans="4:6" ht="12.75">
      <c r="D6" s="30"/>
      <c r="E6" s="30"/>
      <c r="F6" s="30"/>
    </row>
    <row r="8" spans="1:6" ht="35.25" customHeight="1">
      <c r="A8" s="31" t="s">
        <v>33</v>
      </c>
      <c r="B8" s="32"/>
      <c r="C8" s="32"/>
      <c r="D8" s="32"/>
      <c r="E8" s="32"/>
      <c r="F8" s="32"/>
    </row>
    <row r="10" spans="1:6" s="2" customFormat="1" ht="30.75" customHeight="1">
      <c r="A10" s="3" t="s">
        <v>2</v>
      </c>
      <c r="B10" s="3" t="s">
        <v>0</v>
      </c>
      <c r="C10" s="3" t="s">
        <v>5</v>
      </c>
      <c r="D10" s="3" t="s">
        <v>1</v>
      </c>
      <c r="E10" s="3" t="s">
        <v>4</v>
      </c>
      <c r="F10" s="4" t="s">
        <v>3</v>
      </c>
    </row>
    <row r="11" spans="1:6" s="2" customFormat="1" ht="1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</row>
    <row r="12" spans="1:6" ht="60" customHeight="1">
      <c r="A12" s="6">
        <v>1</v>
      </c>
      <c r="B12" s="7" t="s">
        <v>23</v>
      </c>
      <c r="C12" s="8" t="s">
        <v>6</v>
      </c>
      <c r="D12" s="8">
        <v>187.78</v>
      </c>
      <c r="E12" s="8">
        <v>0</v>
      </c>
      <c r="F12" s="9">
        <f aca="true" t="shared" si="0" ref="F12:F18">D12*E12</f>
        <v>0</v>
      </c>
    </row>
    <row r="13" spans="1:6" ht="60.75" customHeight="1">
      <c r="A13" s="6">
        <v>2</v>
      </c>
      <c r="B13" s="7" t="s">
        <v>24</v>
      </c>
      <c r="C13" s="8" t="s">
        <v>6</v>
      </c>
      <c r="D13" s="8">
        <v>244.11</v>
      </c>
      <c r="E13" s="8">
        <v>0</v>
      </c>
      <c r="F13" s="9">
        <f t="shared" si="0"/>
        <v>0</v>
      </c>
    </row>
    <row r="14" spans="1:6" ht="60">
      <c r="A14" s="6">
        <v>3</v>
      </c>
      <c r="B14" s="7" t="s">
        <v>25</v>
      </c>
      <c r="C14" s="8" t="s">
        <v>11</v>
      </c>
      <c r="D14" s="8">
        <v>507.5</v>
      </c>
      <c r="E14" s="8">
        <v>0</v>
      </c>
      <c r="F14" s="9">
        <f t="shared" si="0"/>
        <v>0</v>
      </c>
    </row>
    <row r="15" spans="1:6" ht="45">
      <c r="A15" s="6">
        <v>4</v>
      </c>
      <c r="B15" s="7" t="s">
        <v>26</v>
      </c>
      <c r="C15" s="8" t="s">
        <v>6</v>
      </c>
      <c r="D15" s="8">
        <v>152.25</v>
      </c>
      <c r="E15" s="8">
        <v>0</v>
      </c>
      <c r="F15" s="9">
        <f t="shared" si="0"/>
        <v>0</v>
      </c>
    </row>
    <row r="16" spans="1:6" ht="36" customHeight="1">
      <c r="A16" s="6">
        <v>5</v>
      </c>
      <c r="B16" s="7" t="s">
        <v>22</v>
      </c>
      <c r="C16" s="8" t="s">
        <v>14</v>
      </c>
      <c r="D16" s="10">
        <v>3</v>
      </c>
      <c r="E16" s="8">
        <v>0</v>
      </c>
      <c r="F16" s="9">
        <f t="shared" si="0"/>
        <v>0</v>
      </c>
    </row>
    <row r="17" spans="1:6" ht="48.75" customHeight="1">
      <c r="A17" s="6">
        <v>6</v>
      </c>
      <c r="B17" s="7" t="s">
        <v>28</v>
      </c>
      <c r="C17" s="8" t="s">
        <v>11</v>
      </c>
      <c r="D17" s="10">
        <v>507.5</v>
      </c>
      <c r="E17" s="8">
        <v>0</v>
      </c>
      <c r="F17" s="9">
        <f t="shared" si="0"/>
        <v>0</v>
      </c>
    </row>
    <row r="18" spans="1:6" ht="63" customHeight="1">
      <c r="A18" s="6">
        <v>7</v>
      </c>
      <c r="B18" s="7" t="s">
        <v>29</v>
      </c>
      <c r="C18" s="8" t="s">
        <v>11</v>
      </c>
      <c r="D18" s="10">
        <v>435</v>
      </c>
      <c r="E18" s="8">
        <v>0</v>
      </c>
      <c r="F18" s="9">
        <f t="shared" si="0"/>
        <v>0</v>
      </c>
    </row>
    <row r="19" spans="1:6" ht="14.25" customHeight="1">
      <c r="A19" s="27" t="s">
        <v>9</v>
      </c>
      <c r="B19" s="28"/>
      <c r="C19" s="28"/>
      <c r="D19" s="28"/>
      <c r="E19" s="29"/>
      <c r="F19" s="1">
        <f>SUM(F12:F18)</f>
        <v>0</v>
      </c>
    </row>
    <row r="20" spans="1:6" ht="14.25" customHeight="1">
      <c r="A20" s="27" t="s">
        <v>7</v>
      </c>
      <c r="B20" s="28"/>
      <c r="C20" s="28"/>
      <c r="D20" s="28"/>
      <c r="E20" s="29"/>
      <c r="F20" s="1">
        <f>SUM(F19*0.25)</f>
        <v>0</v>
      </c>
    </row>
    <row r="21" spans="1:6" ht="14.25" customHeight="1">
      <c r="A21" s="27" t="s">
        <v>8</v>
      </c>
      <c r="B21" s="28"/>
      <c r="C21" s="28"/>
      <c r="D21" s="28"/>
      <c r="E21" s="29"/>
      <c r="F21" s="1">
        <f>SUM(F19:F20)</f>
        <v>0</v>
      </c>
    </row>
    <row r="23" ht="15.75">
      <c r="A23" s="13"/>
    </row>
    <row r="24" ht="15.75">
      <c r="A24" s="13"/>
    </row>
    <row r="25" spans="1:6" s="15" customFormat="1" ht="15.75">
      <c r="A25" s="26"/>
      <c r="B25" s="26"/>
      <c r="C25" s="26"/>
      <c r="D25" s="26"/>
      <c r="E25" s="14"/>
      <c r="F25" s="14"/>
    </row>
    <row r="26" spans="1:6" s="15" customFormat="1" ht="15.75">
      <c r="A26" s="16"/>
      <c r="B26" s="26"/>
      <c r="C26" s="26"/>
      <c r="D26" s="17"/>
      <c r="E26" s="14"/>
      <c r="F26" s="14"/>
    </row>
  </sheetData>
  <sheetProtection/>
  <mergeCells count="9">
    <mergeCell ref="A21:E21"/>
    <mergeCell ref="A25:D25"/>
    <mergeCell ref="B26:C26"/>
    <mergeCell ref="D4:F4"/>
    <mergeCell ref="D5:F5"/>
    <mergeCell ref="D6:F6"/>
    <mergeCell ref="A8:F8"/>
    <mergeCell ref="A19:E19"/>
    <mergeCell ref="A20:E20"/>
  </mergeCells>
  <printOptions/>
  <pageMargins left="0.75" right="0.75" top="1" bottom="1" header="0.5" footer="0.5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0"/>
  <sheetViews>
    <sheetView zoomScalePageLayoutView="0" workbookViewId="0" topLeftCell="A16">
      <selection activeCell="A23" sqref="A23:E23"/>
    </sheetView>
  </sheetViews>
  <sheetFormatPr defaultColWidth="9.140625" defaultRowHeight="12.75"/>
  <cols>
    <col min="1" max="1" width="8.7109375" style="0" customWidth="1"/>
    <col min="2" max="2" width="40.7109375" style="0" customWidth="1"/>
    <col min="3" max="3" width="8.28125" style="0" customWidth="1"/>
    <col min="4" max="4" width="8.00390625" style="0" customWidth="1"/>
    <col min="5" max="5" width="9.28125" style="0" customWidth="1"/>
    <col min="6" max="6" width="15.8515625" style="0" customWidth="1"/>
  </cols>
  <sheetData>
    <row r="2" ht="12.75">
      <c r="A2" s="24"/>
    </row>
    <row r="4" spans="4:6" ht="12.75">
      <c r="D4" s="30"/>
      <c r="E4" s="30"/>
      <c r="F4" s="30"/>
    </row>
    <row r="5" spans="4:6" ht="12.75">
      <c r="D5" s="30"/>
      <c r="E5" s="30"/>
      <c r="F5" s="30"/>
    </row>
    <row r="6" spans="4:6" ht="12.75">
      <c r="D6" s="30"/>
      <c r="E6" s="30"/>
      <c r="F6" s="30"/>
    </row>
    <row r="8" spans="1:6" ht="35.25" customHeight="1">
      <c r="A8" s="31" t="s">
        <v>34</v>
      </c>
      <c r="B8" s="32"/>
      <c r="C8" s="32"/>
      <c r="D8" s="32"/>
      <c r="E8" s="32"/>
      <c r="F8" s="32"/>
    </row>
    <row r="10" spans="1:6" s="2" customFormat="1" ht="30.75" customHeight="1">
      <c r="A10" s="3" t="s">
        <v>2</v>
      </c>
      <c r="B10" s="3" t="s">
        <v>0</v>
      </c>
      <c r="C10" s="3" t="s">
        <v>5</v>
      </c>
      <c r="D10" s="3" t="s">
        <v>1</v>
      </c>
      <c r="E10" s="3" t="s">
        <v>4</v>
      </c>
      <c r="F10" s="4" t="s">
        <v>3</v>
      </c>
    </row>
    <row r="11" spans="1:6" s="2" customFormat="1" ht="1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</row>
    <row r="12" spans="1:6" ht="28.5" customHeight="1">
      <c r="A12" s="6">
        <v>1</v>
      </c>
      <c r="B12" s="7" t="s">
        <v>36</v>
      </c>
      <c r="C12" s="8" t="s">
        <v>35</v>
      </c>
      <c r="D12" s="8">
        <v>50</v>
      </c>
      <c r="E12" s="8">
        <v>0</v>
      </c>
      <c r="F12" s="9">
        <f>D12*E12</f>
        <v>0</v>
      </c>
    </row>
    <row r="13" spans="1:6" ht="60" customHeight="1">
      <c r="A13" s="6">
        <v>2</v>
      </c>
      <c r="B13" s="7" t="s">
        <v>23</v>
      </c>
      <c r="C13" s="8" t="s">
        <v>6</v>
      </c>
      <c r="D13" s="8">
        <v>47.95</v>
      </c>
      <c r="E13" s="8">
        <v>0</v>
      </c>
      <c r="F13" s="9">
        <f aca="true" t="shared" si="0" ref="F13:F22">D13*E13</f>
        <v>0</v>
      </c>
    </row>
    <row r="14" spans="1:6" ht="60.75" customHeight="1">
      <c r="A14" s="6">
        <v>3</v>
      </c>
      <c r="B14" s="7" t="s">
        <v>24</v>
      </c>
      <c r="C14" s="8" t="s">
        <v>6</v>
      </c>
      <c r="D14" s="8">
        <v>47.95</v>
      </c>
      <c r="E14" s="8">
        <v>0</v>
      </c>
      <c r="F14" s="9">
        <f t="shared" si="0"/>
        <v>0</v>
      </c>
    </row>
    <row r="15" spans="1:6" ht="60">
      <c r="A15" s="6">
        <v>4</v>
      </c>
      <c r="B15" s="7" t="s">
        <v>25</v>
      </c>
      <c r="C15" s="8" t="s">
        <v>11</v>
      </c>
      <c r="D15" s="8">
        <v>110</v>
      </c>
      <c r="E15" s="8">
        <v>0</v>
      </c>
      <c r="F15" s="9">
        <f t="shared" si="0"/>
        <v>0</v>
      </c>
    </row>
    <row r="16" spans="1:6" ht="45">
      <c r="A16" s="6">
        <v>5</v>
      </c>
      <c r="B16" s="7" t="s">
        <v>26</v>
      </c>
      <c r="C16" s="8" t="s">
        <v>6</v>
      </c>
      <c r="D16" s="8">
        <v>47.09</v>
      </c>
      <c r="E16" s="8">
        <v>0</v>
      </c>
      <c r="F16" s="9">
        <f t="shared" si="0"/>
        <v>0</v>
      </c>
    </row>
    <row r="17" spans="1:6" ht="36" customHeight="1">
      <c r="A17" s="6">
        <v>6</v>
      </c>
      <c r="B17" s="7" t="s">
        <v>22</v>
      </c>
      <c r="C17" s="8" t="s">
        <v>14</v>
      </c>
      <c r="D17" s="10">
        <v>2</v>
      </c>
      <c r="E17" s="8">
        <v>0</v>
      </c>
      <c r="F17" s="9">
        <f t="shared" si="0"/>
        <v>0</v>
      </c>
    </row>
    <row r="18" spans="1:6" ht="48.75" customHeight="1">
      <c r="A18" s="6">
        <v>7</v>
      </c>
      <c r="B18" s="7" t="s">
        <v>28</v>
      </c>
      <c r="C18" s="8" t="s">
        <v>11</v>
      </c>
      <c r="D18" s="10">
        <v>110</v>
      </c>
      <c r="E18" s="8">
        <v>0</v>
      </c>
      <c r="F18" s="9">
        <f t="shared" si="0"/>
        <v>0</v>
      </c>
    </row>
    <row r="19" spans="1:6" ht="48.75" customHeight="1">
      <c r="A19" s="6">
        <v>8</v>
      </c>
      <c r="B19" s="7" t="s">
        <v>37</v>
      </c>
      <c r="C19" s="8" t="s">
        <v>11</v>
      </c>
      <c r="D19" s="10">
        <v>110</v>
      </c>
      <c r="E19" s="8">
        <v>0</v>
      </c>
      <c r="F19" s="9">
        <f>D19*E19</f>
        <v>0</v>
      </c>
    </row>
    <row r="20" spans="1:6" ht="48.75" customHeight="1">
      <c r="A20" s="6">
        <v>9</v>
      </c>
      <c r="B20" s="7" t="s">
        <v>38</v>
      </c>
      <c r="C20" s="8" t="s">
        <v>39</v>
      </c>
      <c r="D20" s="10">
        <v>3</v>
      </c>
      <c r="E20" s="8">
        <v>0</v>
      </c>
      <c r="F20" s="9">
        <f>D20*E20</f>
        <v>0</v>
      </c>
    </row>
    <row r="21" spans="1:6" ht="48.75" customHeight="1">
      <c r="A21" s="6">
        <v>10</v>
      </c>
      <c r="B21" s="7" t="s">
        <v>40</v>
      </c>
      <c r="C21" s="8" t="s">
        <v>11</v>
      </c>
      <c r="D21" s="10">
        <v>336</v>
      </c>
      <c r="E21" s="8">
        <v>0</v>
      </c>
      <c r="F21" s="9">
        <f>D21*E21</f>
        <v>0</v>
      </c>
    </row>
    <row r="22" spans="1:6" ht="63" customHeight="1">
      <c r="A22" s="6">
        <v>11</v>
      </c>
      <c r="B22" s="7" t="s">
        <v>41</v>
      </c>
      <c r="C22" s="8" t="s">
        <v>11</v>
      </c>
      <c r="D22" s="10">
        <v>336</v>
      </c>
      <c r="E22" s="8">
        <v>0</v>
      </c>
      <c r="F22" s="9">
        <f t="shared" si="0"/>
        <v>0</v>
      </c>
    </row>
    <row r="23" spans="1:6" ht="14.25" customHeight="1">
      <c r="A23" s="27" t="s">
        <v>9</v>
      </c>
      <c r="B23" s="28"/>
      <c r="C23" s="28"/>
      <c r="D23" s="28"/>
      <c r="E23" s="29"/>
      <c r="F23" s="1">
        <f>SUM(F12:F22)</f>
        <v>0</v>
      </c>
    </row>
    <row r="24" spans="1:6" ht="14.25" customHeight="1">
      <c r="A24" s="27" t="s">
        <v>7</v>
      </c>
      <c r="B24" s="28"/>
      <c r="C24" s="28"/>
      <c r="D24" s="28"/>
      <c r="E24" s="29"/>
      <c r="F24" s="1">
        <f>SUM(F23*0.25)</f>
        <v>0</v>
      </c>
    </row>
    <row r="25" spans="1:6" ht="14.25" customHeight="1">
      <c r="A25" s="27" t="s">
        <v>8</v>
      </c>
      <c r="B25" s="28"/>
      <c r="C25" s="28"/>
      <c r="D25" s="28"/>
      <c r="E25" s="29"/>
      <c r="F25" s="1">
        <f>SUM(F23:F24)</f>
        <v>0</v>
      </c>
    </row>
    <row r="27" ht="15.75">
      <c r="A27" s="13"/>
    </row>
    <row r="28" ht="15.75">
      <c r="A28" s="13"/>
    </row>
    <row r="29" spans="1:6" s="15" customFormat="1" ht="15.75">
      <c r="A29" s="26"/>
      <c r="B29" s="26"/>
      <c r="C29" s="26"/>
      <c r="D29" s="26"/>
      <c r="E29" s="14"/>
      <c r="F29" s="14"/>
    </row>
    <row r="30" spans="1:6" s="15" customFormat="1" ht="15.75">
      <c r="A30" s="16"/>
      <c r="B30" s="26"/>
      <c r="C30" s="26"/>
      <c r="D30" s="17"/>
      <c r="E30" s="14"/>
      <c r="F30" s="14"/>
    </row>
  </sheetData>
  <sheetProtection/>
  <mergeCells count="9">
    <mergeCell ref="A25:E25"/>
    <mergeCell ref="A29:D29"/>
    <mergeCell ref="B30:C30"/>
    <mergeCell ref="D4:F4"/>
    <mergeCell ref="D5:F5"/>
    <mergeCell ref="D6:F6"/>
    <mergeCell ref="A8:F8"/>
    <mergeCell ref="A23:E23"/>
    <mergeCell ref="A24:E24"/>
  </mergeCells>
  <printOptions/>
  <pageMargins left="0.75" right="0.75" top="1" bottom="1" header="0.5" footer="0.5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24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8.7109375" style="0" customWidth="1"/>
    <col min="2" max="2" width="40.7109375" style="0" customWidth="1"/>
    <col min="3" max="3" width="8.28125" style="0" customWidth="1"/>
    <col min="4" max="4" width="8.00390625" style="0" customWidth="1"/>
    <col min="5" max="5" width="9.28125" style="0" customWidth="1"/>
    <col min="6" max="6" width="15.8515625" style="0" customWidth="1"/>
  </cols>
  <sheetData>
    <row r="2" ht="12.75">
      <c r="A2" s="24"/>
    </row>
    <row r="4" spans="4:6" ht="12.75">
      <c r="D4" s="30"/>
      <c r="E4" s="30"/>
      <c r="F4" s="30"/>
    </row>
    <row r="5" spans="4:6" ht="12.75">
      <c r="D5" s="30"/>
      <c r="E5" s="30"/>
      <c r="F5" s="30"/>
    </row>
    <row r="6" spans="4:6" ht="12.75">
      <c r="D6" s="30"/>
      <c r="E6" s="30"/>
      <c r="F6" s="30"/>
    </row>
    <row r="8" spans="1:6" ht="35.25" customHeight="1">
      <c r="A8" s="31" t="s">
        <v>48</v>
      </c>
      <c r="B8" s="32"/>
      <c r="C8" s="32"/>
      <c r="D8" s="32"/>
      <c r="E8" s="32"/>
      <c r="F8" s="32"/>
    </row>
    <row r="10" spans="1:6" s="2" customFormat="1" ht="30.75" customHeight="1">
      <c r="A10" s="3" t="s">
        <v>2</v>
      </c>
      <c r="B10" s="3" t="s">
        <v>0</v>
      </c>
      <c r="C10" s="3" t="s">
        <v>5</v>
      </c>
      <c r="D10" s="3" t="s">
        <v>1</v>
      </c>
      <c r="E10" s="3" t="s">
        <v>4</v>
      </c>
      <c r="F10" s="4" t="s">
        <v>3</v>
      </c>
    </row>
    <row r="11" spans="1:6" s="2" customFormat="1" ht="1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</row>
    <row r="12" spans="1:6" ht="49.5" customHeight="1">
      <c r="A12" s="6">
        <v>1</v>
      </c>
      <c r="B12" s="7" t="s">
        <v>43</v>
      </c>
      <c r="C12" s="8" t="s">
        <v>6</v>
      </c>
      <c r="D12" s="8">
        <v>20</v>
      </c>
      <c r="E12" s="8">
        <v>0</v>
      </c>
      <c r="F12" s="9">
        <f>D12*E12</f>
        <v>0</v>
      </c>
    </row>
    <row r="13" spans="1:6" ht="36" customHeight="1">
      <c r="A13" s="6">
        <v>2</v>
      </c>
      <c r="B13" s="7" t="s">
        <v>22</v>
      </c>
      <c r="C13" s="8" t="s">
        <v>14</v>
      </c>
      <c r="D13" s="10">
        <v>8</v>
      </c>
      <c r="E13" s="8">
        <v>0</v>
      </c>
      <c r="F13" s="9">
        <f>D13*E13</f>
        <v>0</v>
      </c>
    </row>
    <row r="14" spans="1:6" ht="63" customHeight="1">
      <c r="A14" s="6">
        <v>3</v>
      </c>
      <c r="B14" s="7" t="s">
        <v>29</v>
      </c>
      <c r="C14" s="8" t="s">
        <v>11</v>
      </c>
      <c r="D14" s="10">
        <v>660</v>
      </c>
      <c r="E14" s="8">
        <v>0</v>
      </c>
      <c r="F14" s="9">
        <f>D14*E14</f>
        <v>0</v>
      </c>
    </row>
    <row r="15" spans="1:6" ht="48.75" customHeight="1">
      <c r="A15" s="6">
        <v>4</v>
      </c>
      <c r="B15" s="7" t="s">
        <v>42</v>
      </c>
      <c r="C15" s="8" t="s">
        <v>39</v>
      </c>
      <c r="D15" s="10">
        <v>10</v>
      </c>
      <c r="E15" s="8">
        <v>0</v>
      </c>
      <c r="F15" s="9">
        <f>D15*E15</f>
        <v>0</v>
      </c>
    </row>
    <row r="16" spans="1:6" ht="48.75" customHeight="1">
      <c r="A16" s="6">
        <v>5</v>
      </c>
      <c r="B16" s="7" t="s">
        <v>40</v>
      </c>
      <c r="C16" s="8" t="s">
        <v>11</v>
      </c>
      <c r="D16" s="10">
        <v>660</v>
      </c>
      <c r="E16" s="8">
        <v>0</v>
      </c>
      <c r="F16" s="9">
        <f>D16*E16</f>
        <v>0</v>
      </c>
    </row>
    <row r="17" spans="1:6" ht="14.25" customHeight="1">
      <c r="A17" s="27" t="s">
        <v>9</v>
      </c>
      <c r="B17" s="28"/>
      <c r="C17" s="28"/>
      <c r="D17" s="28"/>
      <c r="E17" s="29"/>
      <c r="F17" s="1">
        <f>SUM(F12:F16)</f>
        <v>0</v>
      </c>
    </row>
    <row r="18" spans="1:6" ht="14.25" customHeight="1">
      <c r="A18" s="27" t="s">
        <v>7</v>
      </c>
      <c r="B18" s="28"/>
      <c r="C18" s="28"/>
      <c r="D18" s="28"/>
      <c r="E18" s="29"/>
      <c r="F18" s="1">
        <f>SUM(F17*0.25)</f>
        <v>0</v>
      </c>
    </row>
    <row r="19" spans="1:6" ht="14.25" customHeight="1">
      <c r="A19" s="27" t="s">
        <v>8</v>
      </c>
      <c r="B19" s="28"/>
      <c r="C19" s="28"/>
      <c r="D19" s="28"/>
      <c r="E19" s="29"/>
      <c r="F19" s="1">
        <f>SUM(F17:F18)</f>
        <v>0</v>
      </c>
    </row>
    <row r="21" ht="15.75">
      <c r="A21" s="13"/>
    </row>
    <row r="22" ht="15.75">
      <c r="A22" s="13"/>
    </row>
    <row r="23" spans="1:6" s="15" customFormat="1" ht="15.75">
      <c r="A23" s="26"/>
      <c r="B23" s="26"/>
      <c r="C23" s="26"/>
      <c r="D23" s="26"/>
      <c r="E23" s="14"/>
      <c r="F23" s="14"/>
    </row>
    <row r="24" spans="1:6" s="15" customFormat="1" ht="15.75">
      <c r="A24" s="16"/>
      <c r="B24" s="26"/>
      <c r="C24" s="26"/>
      <c r="D24" s="17"/>
      <c r="E24" s="14"/>
      <c r="F24" s="14"/>
    </row>
  </sheetData>
  <sheetProtection/>
  <mergeCells count="9">
    <mergeCell ref="A19:E19"/>
    <mergeCell ref="A23:D23"/>
    <mergeCell ref="B24:C24"/>
    <mergeCell ref="D4:F4"/>
    <mergeCell ref="D5:F5"/>
    <mergeCell ref="D6:F6"/>
    <mergeCell ref="A8:F8"/>
    <mergeCell ref="A17:E17"/>
    <mergeCell ref="A18:E18"/>
  </mergeCells>
  <printOptions/>
  <pageMargins left="0.75" right="0.75" top="1" bottom="1" header="0.5" footer="0.5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25"/>
  <sheetViews>
    <sheetView zoomScalePageLayoutView="0" workbookViewId="0" topLeftCell="A13">
      <selection activeCell="A9" sqref="A9"/>
    </sheetView>
  </sheetViews>
  <sheetFormatPr defaultColWidth="9.140625" defaultRowHeight="12.75"/>
  <cols>
    <col min="1" max="1" width="8.7109375" style="0" customWidth="1"/>
    <col min="2" max="2" width="40.7109375" style="0" customWidth="1"/>
    <col min="3" max="3" width="8.28125" style="0" customWidth="1"/>
    <col min="4" max="4" width="8.00390625" style="0" customWidth="1"/>
    <col min="5" max="5" width="9.28125" style="0" customWidth="1"/>
    <col min="6" max="6" width="15.8515625" style="0" customWidth="1"/>
  </cols>
  <sheetData>
    <row r="2" ht="12.75">
      <c r="A2" s="24"/>
    </row>
    <row r="4" spans="4:6" ht="12.75">
      <c r="D4" s="30"/>
      <c r="E4" s="30"/>
      <c r="F4" s="30"/>
    </row>
    <row r="5" spans="4:6" ht="12.75">
      <c r="D5" s="30"/>
      <c r="E5" s="30"/>
      <c r="F5" s="30"/>
    </row>
    <row r="6" spans="4:6" ht="12.75">
      <c r="D6" s="30"/>
      <c r="E6" s="30"/>
      <c r="F6" s="30"/>
    </row>
    <row r="8" spans="1:6" ht="35.25" customHeight="1">
      <c r="A8" s="31" t="s">
        <v>49</v>
      </c>
      <c r="B8" s="32"/>
      <c r="C8" s="32"/>
      <c r="D8" s="32"/>
      <c r="E8" s="32"/>
      <c r="F8" s="32"/>
    </row>
    <row r="10" spans="1:6" s="2" customFormat="1" ht="30.75" customHeight="1">
      <c r="A10" s="3" t="s">
        <v>2</v>
      </c>
      <c r="B10" s="3" t="s">
        <v>0</v>
      </c>
      <c r="C10" s="3" t="s">
        <v>5</v>
      </c>
      <c r="D10" s="3" t="s">
        <v>1</v>
      </c>
      <c r="E10" s="3" t="s">
        <v>4</v>
      </c>
      <c r="F10" s="4" t="s">
        <v>3</v>
      </c>
    </row>
    <row r="11" spans="1:6" s="2" customFormat="1" ht="1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</row>
    <row r="12" spans="1:6" ht="28.5" customHeight="1">
      <c r="A12" s="6">
        <v>1</v>
      </c>
      <c r="B12" s="7" t="s">
        <v>36</v>
      </c>
      <c r="C12" s="8" t="s">
        <v>35</v>
      </c>
      <c r="D12" s="8">
        <v>10</v>
      </c>
      <c r="E12" s="8">
        <v>0</v>
      </c>
      <c r="F12" s="9">
        <f aca="true" t="shared" si="0" ref="F12:F17">D12*E12</f>
        <v>0</v>
      </c>
    </row>
    <row r="13" spans="1:6" ht="48" customHeight="1">
      <c r="A13" s="6">
        <v>2</v>
      </c>
      <c r="B13" s="7" t="s">
        <v>43</v>
      </c>
      <c r="C13" s="8" t="s">
        <v>6</v>
      </c>
      <c r="D13" s="8">
        <v>65</v>
      </c>
      <c r="E13" s="8">
        <v>0</v>
      </c>
      <c r="F13" s="9">
        <f t="shared" si="0"/>
        <v>0</v>
      </c>
    </row>
    <row r="14" spans="1:6" ht="36" customHeight="1">
      <c r="A14" s="6">
        <v>3</v>
      </c>
      <c r="B14" s="7" t="s">
        <v>22</v>
      </c>
      <c r="C14" s="8" t="s">
        <v>14</v>
      </c>
      <c r="D14" s="10">
        <v>18</v>
      </c>
      <c r="E14" s="8">
        <v>0</v>
      </c>
      <c r="F14" s="9">
        <f t="shared" si="0"/>
        <v>0</v>
      </c>
    </row>
    <row r="15" spans="1:6" ht="63" customHeight="1">
      <c r="A15" s="6">
        <v>4</v>
      </c>
      <c r="B15" s="7" t="s">
        <v>29</v>
      </c>
      <c r="C15" s="8" t="s">
        <v>11</v>
      </c>
      <c r="D15" s="10">
        <v>1400</v>
      </c>
      <c r="E15" s="8">
        <v>0</v>
      </c>
      <c r="F15" s="9">
        <f t="shared" si="0"/>
        <v>0</v>
      </c>
    </row>
    <row r="16" spans="1:6" ht="48.75" customHeight="1">
      <c r="A16" s="6">
        <v>5</v>
      </c>
      <c r="B16" s="7" t="s">
        <v>42</v>
      </c>
      <c r="C16" s="8" t="s">
        <v>39</v>
      </c>
      <c r="D16" s="10">
        <v>6</v>
      </c>
      <c r="E16" s="8">
        <v>0</v>
      </c>
      <c r="F16" s="9">
        <f t="shared" si="0"/>
        <v>0</v>
      </c>
    </row>
    <row r="17" spans="1:6" ht="48.75" customHeight="1">
      <c r="A17" s="6">
        <v>6</v>
      </c>
      <c r="B17" s="7" t="s">
        <v>40</v>
      </c>
      <c r="C17" s="8" t="s">
        <v>11</v>
      </c>
      <c r="D17" s="10">
        <v>1400</v>
      </c>
      <c r="E17" s="8">
        <v>0</v>
      </c>
      <c r="F17" s="9">
        <f t="shared" si="0"/>
        <v>0</v>
      </c>
    </row>
    <row r="18" spans="1:6" ht="14.25" customHeight="1">
      <c r="A18" s="27" t="s">
        <v>9</v>
      </c>
      <c r="B18" s="28"/>
      <c r="C18" s="28"/>
      <c r="D18" s="28"/>
      <c r="E18" s="29"/>
      <c r="F18" s="1">
        <f>SUM(F12:F17)</f>
        <v>0</v>
      </c>
    </row>
    <row r="19" spans="1:6" ht="14.25" customHeight="1">
      <c r="A19" s="27" t="s">
        <v>7</v>
      </c>
      <c r="B19" s="28"/>
      <c r="C19" s="28"/>
      <c r="D19" s="28"/>
      <c r="E19" s="29"/>
      <c r="F19" s="1">
        <f>SUM(F18*0.25)</f>
        <v>0</v>
      </c>
    </row>
    <row r="20" spans="1:6" ht="14.25" customHeight="1">
      <c r="A20" s="27" t="s">
        <v>8</v>
      </c>
      <c r="B20" s="28"/>
      <c r="C20" s="28"/>
      <c r="D20" s="28"/>
      <c r="E20" s="29"/>
      <c r="F20" s="1">
        <f>SUM(F18:F19)</f>
        <v>0</v>
      </c>
    </row>
    <row r="22" ht="15.75">
      <c r="A22" s="13"/>
    </row>
    <row r="23" ht="15.75">
      <c r="A23" s="13"/>
    </row>
    <row r="24" spans="1:6" s="15" customFormat="1" ht="15.75">
      <c r="A24" s="26"/>
      <c r="B24" s="26"/>
      <c r="C24" s="26"/>
      <c r="D24" s="26"/>
      <c r="E24" s="14"/>
      <c r="F24" s="14"/>
    </row>
    <row r="25" spans="1:6" s="15" customFormat="1" ht="15.75">
      <c r="A25" s="16"/>
      <c r="B25" s="26"/>
      <c r="C25" s="26"/>
      <c r="D25" s="17"/>
      <c r="E25" s="14"/>
      <c r="F25" s="14"/>
    </row>
  </sheetData>
  <sheetProtection/>
  <mergeCells count="9">
    <mergeCell ref="A20:E20"/>
    <mergeCell ref="A24:D24"/>
    <mergeCell ref="B25:C25"/>
    <mergeCell ref="D4:F4"/>
    <mergeCell ref="D5:F5"/>
    <mergeCell ref="D6:F6"/>
    <mergeCell ref="A8:F8"/>
    <mergeCell ref="A18:E18"/>
    <mergeCell ref="A19:E19"/>
  </mergeCells>
  <printOptions/>
  <pageMargins left="0.75" right="0.75" top="1" bottom="1" header="0.5" footer="0.5"/>
  <pageSetup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F27"/>
  <sheetViews>
    <sheetView tabSelected="1" zoomScalePageLayoutView="0" workbookViewId="0" topLeftCell="A1">
      <selection activeCell="C27" sqref="C27"/>
    </sheetView>
  </sheetViews>
  <sheetFormatPr defaultColWidth="9.140625" defaultRowHeight="12.75"/>
  <cols>
    <col min="1" max="1" width="8.7109375" style="0" customWidth="1"/>
    <col min="2" max="2" width="40.7109375" style="0" customWidth="1"/>
    <col min="3" max="3" width="8.28125" style="0" customWidth="1"/>
    <col min="4" max="4" width="8.00390625" style="0" customWidth="1"/>
    <col min="5" max="5" width="14.140625" style="0" customWidth="1"/>
    <col min="6" max="6" width="15.8515625" style="0" customWidth="1"/>
  </cols>
  <sheetData>
    <row r="4" spans="4:6" ht="12.75">
      <c r="D4" s="30"/>
      <c r="E4" s="30"/>
      <c r="F4" s="30"/>
    </row>
    <row r="5" spans="4:6" ht="12.75">
      <c r="D5" s="30"/>
      <c r="E5" s="30"/>
      <c r="F5" s="30"/>
    </row>
    <row r="6" spans="4:6" ht="12.75">
      <c r="D6" s="30"/>
      <c r="E6" s="30"/>
      <c r="F6" s="30"/>
    </row>
    <row r="8" spans="1:6" ht="35.25" customHeight="1">
      <c r="A8" s="31" t="s">
        <v>16</v>
      </c>
      <c r="B8" s="32"/>
      <c r="C8" s="32"/>
      <c r="D8" s="32"/>
      <c r="E8" s="32"/>
      <c r="F8" s="32"/>
    </row>
    <row r="9" spans="1:6" ht="35.25" customHeight="1">
      <c r="A9" s="11"/>
      <c r="B9" s="12"/>
      <c r="C9" s="12"/>
      <c r="D9" s="12"/>
      <c r="E9" s="12"/>
      <c r="F9" s="12"/>
    </row>
    <row r="10" spans="1:6" ht="22.5" customHeight="1">
      <c r="A10" s="18" t="s">
        <v>17</v>
      </c>
      <c r="B10" s="19" t="s">
        <v>31</v>
      </c>
      <c r="C10" s="20"/>
      <c r="D10" s="20"/>
      <c r="E10" s="21">
        <f>SUM('Odvojak-J.B.Jelačića'!F21)</f>
        <v>0</v>
      </c>
      <c r="F10" s="12"/>
    </row>
    <row r="11" spans="1:6" ht="22.5" customHeight="1">
      <c r="A11" s="18" t="s">
        <v>18</v>
      </c>
      <c r="B11" s="19" t="s">
        <v>32</v>
      </c>
      <c r="C11" s="20"/>
      <c r="D11" s="20"/>
      <c r="E11" s="21">
        <f>SUM('Odvojak-I.Meštrovića'!F19)</f>
        <v>0</v>
      </c>
      <c r="F11" s="12"/>
    </row>
    <row r="12" spans="1:6" ht="22.5" customHeight="1">
      <c r="A12" s="18" t="s">
        <v>19</v>
      </c>
      <c r="B12" s="19" t="s">
        <v>47</v>
      </c>
      <c r="C12" s="20"/>
      <c r="D12" s="20"/>
      <c r="E12" s="21">
        <f>SUM('Odvojak-Dunavska'!F23)</f>
        <v>0</v>
      </c>
      <c r="F12" s="12"/>
    </row>
    <row r="13" spans="1:6" ht="22.5" customHeight="1">
      <c r="A13" s="18" t="s">
        <v>20</v>
      </c>
      <c r="B13" s="19" t="s">
        <v>44</v>
      </c>
      <c r="C13" s="20"/>
      <c r="D13" s="20"/>
      <c r="E13" s="21">
        <f>SUM('A.Cesarca-lijeva strana '!F17)</f>
        <v>0</v>
      </c>
      <c r="F13" s="12"/>
    </row>
    <row r="14" spans="1:6" ht="22.5" customHeight="1">
      <c r="A14" s="18" t="s">
        <v>46</v>
      </c>
      <c r="B14" s="19" t="s">
        <v>45</v>
      </c>
      <c r="C14" s="20"/>
      <c r="D14" s="20"/>
      <c r="E14" s="21">
        <f>SUM('A.Cesarca-desna strana '!F18)</f>
        <v>0</v>
      </c>
      <c r="F14" s="12"/>
    </row>
    <row r="16" spans="2:5" ht="12.75">
      <c r="B16" s="22" t="s">
        <v>9</v>
      </c>
      <c r="E16" s="23">
        <f>SUM(E10:E15)</f>
        <v>0</v>
      </c>
    </row>
    <row r="17" spans="2:5" ht="12.75">
      <c r="B17" s="22"/>
      <c r="E17" s="23"/>
    </row>
    <row r="18" spans="2:5" ht="12.75">
      <c r="B18" s="22" t="s">
        <v>21</v>
      </c>
      <c r="E18" s="23">
        <f>SUM(E16*0.25)</f>
        <v>0</v>
      </c>
    </row>
    <row r="19" spans="2:5" ht="12.75">
      <c r="B19" s="22"/>
      <c r="E19" s="23"/>
    </row>
    <row r="20" spans="2:5" ht="12.75">
      <c r="B20" s="25" t="s">
        <v>8</v>
      </c>
      <c r="E20" s="23">
        <f>SUM(E16:E18)</f>
        <v>0</v>
      </c>
    </row>
    <row r="27" ht="12.75">
      <c r="C27" t="s">
        <v>10</v>
      </c>
    </row>
  </sheetData>
  <sheetProtection/>
  <mergeCells count="4">
    <mergeCell ref="D4:F4"/>
    <mergeCell ref="D5:F5"/>
    <mergeCell ref="D6:F6"/>
    <mergeCell ref="A8:F8"/>
  </mergeCells>
  <printOptions/>
  <pageMargins left="0.75" right="0.75" top="1" bottom="1" header="0.5" footer="0.5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komunalije</dc:creator>
  <cp:keywords/>
  <dc:description/>
  <cp:lastModifiedBy>Manuela</cp:lastModifiedBy>
  <cp:lastPrinted>2018-12-06T06:59:56Z</cp:lastPrinted>
  <dcterms:created xsi:type="dcterms:W3CDTF">2004-07-09T12:13:45Z</dcterms:created>
  <dcterms:modified xsi:type="dcterms:W3CDTF">2019-07-02T11:42:01Z</dcterms:modified>
  <cp:category/>
  <cp:version/>
  <cp:contentType/>
  <cp:contentStatus/>
</cp:coreProperties>
</file>